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Campbell\Documents\"/>
    </mc:Choice>
  </mc:AlternateContent>
  <bookViews>
    <workbookView xWindow="0" yWindow="0" windowWidth="7815" windowHeight="4695" xr2:uid="{FBEF5BF7-F2F0-4B7E-95D2-BF4692059638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" i="1"/>
  <c r="F12" i="1"/>
  <c r="F3" i="1"/>
  <c r="B39" i="1"/>
  <c r="E39" i="1" l="1"/>
</calcChain>
</file>

<file path=xl/sharedStrings.xml><?xml version="1.0" encoding="utf-8"?>
<sst xmlns="http://schemas.openxmlformats.org/spreadsheetml/2006/main" count="47" uniqueCount="47">
  <si>
    <t>Volume Name</t>
  </si>
  <si>
    <t>Mass (g)</t>
  </si>
  <si>
    <t>K</t>
  </si>
  <si>
    <t xml:space="preserve">VacuumSpaceOuterCryoVessel </t>
  </si>
  <si>
    <t xml:space="preserve">InnerCryoVessel </t>
  </si>
  <si>
    <t xml:space="preserve">LiquidXenonInnerCryoVessel </t>
  </si>
  <si>
    <t xml:space="preserve">GasXeInnerCryoVessel </t>
  </si>
  <si>
    <t xml:space="preserve">TPCptfeInLiquid </t>
  </si>
  <si>
    <t xml:space="preserve">TPCptfeConeInLiquid </t>
  </si>
  <si>
    <t xml:space="preserve">gridRingInLiquid </t>
  </si>
  <si>
    <t xml:space="preserve">PeekSpacerArc1 </t>
  </si>
  <si>
    <t xml:space="preserve">PeekSpacerArc2 </t>
  </si>
  <si>
    <t xml:space="preserve">PeekSpacerArc3 </t>
  </si>
  <si>
    <t xml:space="preserve">PeekSpacerArc4 </t>
  </si>
  <si>
    <t xml:space="preserve">PeekSpacerArc5 </t>
  </si>
  <si>
    <t xml:space="preserve">peekSpacersInGas </t>
  </si>
  <si>
    <t xml:space="preserve">gridRingInGas </t>
  </si>
  <si>
    <t xml:space="preserve">activeLXeRFRegion </t>
  </si>
  <si>
    <t xml:space="preserve">activeLXeFFRegion </t>
  </si>
  <si>
    <t xml:space="preserve">activeGXeFFRegion </t>
  </si>
  <si>
    <t xml:space="preserve">AnodeGridHolder </t>
  </si>
  <si>
    <t xml:space="preserve">CathodeGridHolder </t>
  </si>
  <si>
    <t xml:space="preserve">GateGridHolder </t>
  </si>
  <si>
    <t xml:space="preserve">BottomGridHolder </t>
  </si>
  <si>
    <t xml:space="preserve">anodeGridRingSupportInGas </t>
  </si>
  <si>
    <t xml:space="preserve">TPCptfeConeInGas </t>
  </si>
  <si>
    <t xml:space="preserve">top_pmtR9288_adapter </t>
  </si>
  <si>
    <t xml:space="preserve">top_pmtR9288_quartzWindow </t>
  </si>
  <si>
    <t xml:space="preserve">top_pmtR9288_realVacuum </t>
  </si>
  <si>
    <t xml:space="preserve">topR9288_PMT_Photocathode_1 </t>
  </si>
  <si>
    <t xml:space="preserve">top_pmtR9288_flashing </t>
  </si>
  <si>
    <t xml:space="preserve">top_pmtR9288_aluminumBody </t>
  </si>
  <si>
    <t xml:space="preserve">TopPMT </t>
  </si>
  <si>
    <t xml:space="preserve">bottom_pmtR9288_adapter </t>
  </si>
  <si>
    <t xml:space="preserve">bottom_pmtR9288_quartzWindow </t>
  </si>
  <si>
    <t xml:space="preserve">bottom_pmtR9288_realVacuum </t>
  </si>
  <si>
    <t xml:space="preserve">bottomR9288_PMT_Photocathode_1 </t>
  </si>
  <si>
    <t xml:space="preserve">bottom_pmtR9288_flashing </t>
  </si>
  <si>
    <t xml:space="preserve">bottom_pmtR9288_aluminumBody </t>
  </si>
  <si>
    <t xml:space="preserve">BottomPMT </t>
  </si>
  <si>
    <t>Total</t>
  </si>
  <si>
    <t>Other masses</t>
  </si>
  <si>
    <t>10.6159 (ad)</t>
  </si>
  <si>
    <t>5.76301e-24 (ad)</t>
  </si>
  <si>
    <t>1.11377 (ad)</t>
  </si>
  <si>
    <t>51.4608( ad)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</si>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</sst>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ourier New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1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 wrapText="1"/>
    </xf>
    <xf numFmtId="1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C61E-ABF1-4A56-AE0B-0E0ADE46198C}">
  <dimension ref="A1:F87"/>
  <sheetViews>
    <sheetView tabSelected="1" workbookViewId="0">
      <selection activeCell="E10" sqref="E10"/>
    </sheetView>
  </sheetViews>
  <sheetFormatPr defaultRowHeight="15" x14ac:dyDescent="0.25"/>
  <cols>
    <col min="1" max="1" width="33.85546875" bestFit="1" customWidth="1"/>
    <col min="2" max="2" width="8.5703125" bestFit="1" customWidth="1"/>
    <col min="3" max="3" width="8.7109375" bestFit="1" customWidth="1"/>
    <col min="4" max="5" width="16.42578125" customWidth="1"/>
  </cols>
  <sheetData>
    <row r="1" spans="1:6" ht="30.75" thickBot="1" x14ac:dyDescent="0.3">
      <c r="A1" s="1" t="s">
        <v>0</v>
      </c>
      <c r="B1" s="2" t="s">
        <v>1</v>
      </c>
      <c r="C1" s="2" t="s">
        <v>41</v>
      </c>
      <c r="D1" s="2" t="s">
        <v>2</v>
      </c>
      <c r="E1" s="2" t="s">
        <v>46</v>
      </c>
    </row>
    <row r="2" spans="1:6" ht="15.75" thickBot="1" x14ac:dyDescent="0.3">
      <c r="A2" s="3" t="s">
        <v>3</v>
      </c>
      <c r="B2" s="4">
        <v>1.2165E-20</v>
      </c>
      <c r="C2" s="4"/>
      <c r="D2" s="9">
        <v>8.5155000000000002E-29</v>
      </c>
      <c r="E2" s="10">
        <f>D2*10^8/(B2)</f>
        <v>0.70000000000000007</v>
      </c>
    </row>
    <row r="3" spans="1:6" x14ac:dyDescent="0.25">
      <c r="A3" s="8" t="s">
        <v>4</v>
      </c>
      <c r="B3" s="6">
        <v>78576.800000000003</v>
      </c>
      <c r="C3" s="6"/>
      <c r="D3" s="9">
        <v>2.8067653799999999E-3</v>
      </c>
      <c r="E3" s="10">
        <f>D3*10^8/(B3)</f>
        <v>3.5720026521823236</v>
      </c>
      <c r="F3">
        <f>B3+C4+C5</f>
        <v>175422.83600000001</v>
      </c>
    </row>
    <row r="4" spans="1:6" ht="15.75" thickBot="1" x14ac:dyDescent="0.3">
      <c r="A4" s="3" t="s">
        <v>5</v>
      </c>
      <c r="B4" s="5">
        <v>48918.7</v>
      </c>
      <c r="C4" s="5">
        <v>96588.6</v>
      </c>
      <c r="D4" s="9">
        <v>1.29145368E-3</v>
      </c>
      <c r="E4" s="10">
        <f>D4*10^8/(B4)</f>
        <v>2.64</v>
      </c>
    </row>
    <row r="5" spans="1:6" ht="15.75" thickBot="1" x14ac:dyDescent="0.3">
      <c r="A5" s="3" t="s">
        <v>6</v>
      </c>
      <c r="B5" s="5">
        <v>243.69900000000001</v>
      </c>
      <c r="C5" s="5">
        <v>257.43599999999998</v>
      </c>
      <c r="D5" s="9">
        <v>2.3882501999999998E-6</v>
      </c>
      <c r="E5" s="10">
        <f>D5*10^8/(B5)</f>
        <v>0.98</v>
      </c>
    </row>
    <row r="6" spans="1:6" ht="30.75" customHeight="1" thickBot="1" x14ac:dyDescent="0.3">
      <c r="A6" s="3" t="s">
        <v>7</v>
      </c>
      <c r="B6" s="5">
        <v>13548.2</v>
      </c>
      <c r="C6" s="5"/>
      <c r="D6" s="9">
        <v>8.9147155999999995E-4</v>
      </c>
      <c r="E6" s="10">
        <f>D6*10^8/(B6)</f>
        <v>6.5799999999999992</v>
      </c>
    </row>
    <row r="7" spans="1:6" ht="15.75" thickBot="1" x14ac:dyDescent="0.3">
      <c r="A7" s="3" t="s">
        <v>8</v>
      </c>
      <c r="B7" s="5">
        <v>1531.61</v>
      </c>
      <c r="C7" s="5"/>
      <c r="D7" s="9">
        <v>5.0543129999999998E-6</v>
      </c>
      <c r="E7" s="10">
        <f>D7*10^8/(B7)</f>
        <v>0.33</v>
      </c>
    </row>
    <row r="8" spans="1:6" ht="15.75" thickBot="1" x14ac:dyDescent="0.3">
      <c r="A8" s="3" t="s">
        <v>9</v>
      </c>
      <c r="B8" s="5">
        <v>108.655</v>
      </c>
      <c r="C8" s="5"/>
      <c r="D8" s="9">
        <v>4.9329370000000002E-6</v>
      </c>
      <c r="E8" s="10">
        <f>D8*10^8/(B8)</f>
        <v>4.54</v>
      </c>
    </row>
    <row r="9" spans="1:6" ht="15.75" thickBot="1" x14ac:dyDescent="0.3">
      <c r="A9" s="3" t="s">
        <v>10</v>
      </c>
      <c r="B9" s="5">
        <v>7.0906099999999999</v>
      </c>
      <c r="C9" s="5">
        <v>7.0914400000000004</v>
      </c>
      <c r="D9" s="9">
        <v>2.6731599700000003E-7</v>
      </c>
      <c r="E9" s="10">
        <f>D9*10^8/(B9)</f>
        <v>3.7700000000000005</v>
      </c>
    </row>
    <row r="10" spans="1:6" ht="15.75" thickBot="1" x14ac:dyDescent="0.3">
      <c r="A10" s="3" t="s">
        <v>11</v>
      </c>
      <c r="B10" s="5">
        <v>2.5704500000000001</v>
      </c>
      <c r="C10" s="5">
        <v>2.5698699999999999</v>
      </c>
      <c r="D10" s="9">
        <v>9.7677100000000001E-8</v>
      </c>
      <c r="E10" s="10">
        <f>D10*10^8/(B10)</f>
        <v>3.7999999999999994</v>
      </c>
    </row>
    <row r="11" spans="1:6" ht="15.75" thickBot="1" x14ac:dyDescent="0.3">
      <c r="A11" s="3" t="s">
        <v>12</v>
      </c>
      <c r="B11" s="5">
        <v>2.5703299999999998</v>
      </c>
      <c r="C11" s="5">
        <v>2.5702500000000001</v>
      </c>
      <c r="D11" s="9">
        <v>9.9985836999999997E-8</v>
      </c>
      <c r="E11" s="10">
        <f>D11*10^8/(B11)</f>
        <v>3.89</v>
      </c>
    </row>
    <row r="12" spans="1:6" x14ac:dyDescent="0.25">
      <c r="A12" s="8" t="s">
        <v>13</v>
      </c>
      <c r="B12" s="6">
        <v>2.5702099999999999</v>
      </c>
      <c r="C12" s="6"/>
      <c r="D12" s="9">
        <v>6.8446152799999996E-7</v>
      </c>
      <c r="E12" s="10">
        <f>D12*10^8/(B12)</f>
        <v>26.630568241505557</v>
      </c>
      <c r="F12">
        <f>B12+C13+C9+C10+C11</f>
        <v>17.372119999999999</v>
      </c>
    </row>
    <row r="13" spans="1:6" ht="15.75" thickBot="1" x14ac:dyDescent="0.3">
      <c r="A13" s="3" t="s">
        <v>14</v>
      </c>
      <c r="B13" s="5">
        <v>2.5704899999999999</v>
      </c>
      <c r="C13" s="5">
        <v>2.5703499999999999</v>
      </c>
      <c r="D13" s="9">
        <v>6.8446152799999996E-7</v>
      </c>
      <c r="E13" s="10">
        <f>D13*10^8/(B13)</f>
        <v>26.627667409715656</v>
      </c>
    </row>
    <row r="14" spans="1:6" ht="15.75" thickBot="1" x14ac:dyDescent="0.3">
      <c r="A14" s="3" t="s">
        <v>15</v>
      </c>
      <c r="B14" s="5">
        <v>47.544699999999999</v>
      </c>
      <c r="C14" s="5"/>
      <c r="D14" s="9">
        <v>1.73062708E-6</v>
      </c>
      <c r="E14" s="10">
        <f>D14*10^8/(B14)</f>
        <v>3.6399999999999997</v>
      </c>
    </row>
    <row r="15" spans="1:6" ht="15.75" thickBot="1" x14ac:dyDescent="0.3">
      <c r="A15" s="3" t="s">
        <v>16</v>
      </c>
      <c r="B15" s="5">
        <v>108.664</v>
      </c>
      <c r="C15" s="5"/>
      <c r="D15" s="9">
        <v>4.9333456000000001E-6</v>
      </c>
      <c r="E15" s="10">
        <f>D15*10^8/(B15)</f>
        <v>4.54</v>
      </c>
    </row>
    <row r="16" spans="1:6" ht="15.75" thickBot="1" x14ac:dyDescent="0.3">
      <c r="A16" s="3" t="s">
        <v>17</v>
      </c>
      <c r="B16" s="5">
        <v>3643.83</v>
      </c>
      <c r="C16" s="5"/>
      <c r="D16" s="9">
        <v>9.6561495E-5</v>
      </c>
      <c r="E16" s="10">
        <f>D16*10^8/(B16)</f>
        <v>2.65</v>
      </c>
    </row>
    <row r="17" spans="1:5" ht="15.75" thickBot="1" x14ac:dyDescent="0.3">
      <c r="A17" s="3" t="s">
        <v>18</v>
      </c>
      <c r="B17" s="5">
        <v>23253.3</v>
      </c>
      <c r="C17" s="5"/>
      <c r="D17" s="9">
        <v>1.5170452900000001E-2</v>
      </c>
      <c r="E17" s="10">
        <f>D17*10^8/(B17)</f>
        <v>65.239999913990701</v>
      </c>
    </row>
    <row r="18" spans="1:5" ht="15.75" thickBot="1" x14ac:dyDescent="0.3">
      <c r="A18" s="3" t="s">
        <v>19</v>
      </c>
      <c r="B18" s="5">
        <v>2.1050900000000001</v>
      </c>
      <c r="C18" s="5"/>
      <c r="D18" s="9">
        <v>2.3345448099999999E-7</v>
      </c>
      <c r="E18" s="10">
        <f>D18*10^8/(B18)</f>
        <v>11.089999999999998</v>
      </c>
    </row>
    <row r="19" spans="1:5" ht="15.75" thickBot="1" x14ac:dyDescent="0.3">
      <c r="A19" s="3" t="s">
        <v>20</v>
      </c>
      <c r="B19" s="5">
        <v>5.3113E-2</v>
      </c>
      <c r="C19" s="5"/>
      <c r="D19" s="9">
        <v>5.5343745999999996E-9</v>
      </c>
      <c r="E19" s="10">
        <f>D19*10^8/(B19)</f>
        <v>10.419999999999998</v>
      </c>
    </row>
    <row r="20" spans="1:5" ht="15.75" thickBot="1" x14ac:dyDescent="0.3">
      <c r="A20" s="3" t="s">
        <v>21</v>
      </c>
      <c r="B20" s="5">
        <v>7.8300999999999998</v>
      </c>
      <c r="C20" s="5"/>
      <c r="D20" s="9">
        <v>9.2160276999999998E-7</v>
      </c>
      <c r="E20" s="10">
        <f>D20*10^8/(B20)</f>
        <v>11.77</v>
      </c>
    </row>
    <row r="21" spans="1:5" ht="15.75" thickBot="1" x14ac:dyDescent="0.3">
      <c r="A21" s="3" t="s">
        <v>22</v>
      </c>
      <c r="B21" s="5">
        <v>7.86043</v>
      </c>
      <c r="C21" s="5"/>
      <c r="D21" s="9">
        <v>1.03679072E-6</v>
      </c>
      <c r="E21" s="10">
        <f>D21*10^8/(B21)</f>
        <v>13.19000003816585</v>
      </c>
    </row>
    <row r="22" spans="1:5" ht="15.75" thickBot="1" x14ac:dyDescent="0.3">
      <c r="A22" s="3" t="s">
        <v>23</v>
      </c>
      <c r="B22" s="5">
        <v>8.1431699999999996</v>
      </c>
      <c r="C22" s="5"/>
      <c r="D22" s="9">
        <v>7.0845579000000006E-8</v>
      </c>
      <c r="E22" s="10">
        <f>D22*10^8/(B22)</f>
        <v>0.87000000000000022</v>
      </c>
    </row>
    <row r="23" spans="1:5" ht="15.75" thickBot="1" x14ac:dyDescent="0.3">
      <c r="A23" s="3" t="s">
        <v>24</v>
      </c>
      <c r="B23" s="5">
        <v>1114.76</v>
      </c>
      <c r="C23" s="5"/>
      <c r="D23" s="9">
        <v>2.9318188E-5</v>
      </c>
      <c r="E23" s="10">
        <f>D23*10^8/(B23)</f>
        <v>2.63</v>
      </c>
    </row>
    <row r="24" spans="1:5" ht="15.75" thickBot="1" x14ac:dyDescent="0.3">
      <c r="A24" s="3" t="s">
        <v>25</v>
      </c>
      <c r="B24" s="5">
        <v>871.76900000000001</v>
      </c>
      <c r="C24" s="5"/>
      <c r="D24" s="9">
        <v>2.615307E-5</v>
      </c>
      <c r="E24" s="10">
        <f>D24*10^8/(B24)</f>
        <v>2.9999999999999996</v>
      </c>
    </row>
    <row r="25" spans="1:5" ht="15" customHeight="1" x14ac:dyDescent="0.25">
      <c r="A25" s="8" t="s">
        <v>26</v>
      </c>
      <c r="B25" s="6">
        <v>162.70400000000001</v>
      </c>
      <c r="C25" s="6"/>
      <c r="D25" s="9">
        <v>3.1076463999999999E-6</v>
      </c>
      <c r="E25" s="10">
        <f>D25*10^8/(B25)</f>
        <v>1.91</v>
      </c>
    </row>
    <row r="26" spans="1:5" ht="30.75" thickBot="1" x14ac:dyDescent="0.3">
      <c r="A26" s="3" t="s">
        <v>27</v>
      </c>
      <c r="B26" s="5">
        <v>10.6158</v>
      </c>
      <c r="C26" s="5" t="s">
        <v>42</v>
      </c>
      <c r="D26" s="9">
        <v>3.0679661999999999E-7</v>
      </c>
      <c r="E26" s="10">
        <f>D26*10^8/(B26)</f>
        <v>2.89</v>
      </c>
    </row>
    <row r="27" spans="1:5" ht="30.75" thickBot="1" x14ac:dyDescent="0.3">
      <c r="A27" s="3" t="s">
        <v>28</v>
      </c>
      <c r="B27" s="4">
        <v>5.7634100000000001E-24</v>
      </c>
      <c r="C27" s="4" t="s">
        <v>43</v>
      </c>
      <c r="D27" s="9">
        <v>1.22688E-31</v>
      </c>
      <c r="E27" s="10">
        <f>D27*10^8/(B27)</f>
        <v>2.128739756498323</v>
      </c>
    </row>
    <row r="28" spans="1:5" ht="15.75" thickBot="1" x14ac:dyDescent="0.3">
      <c r="A28" s="3" t="s">
        <v>29</v>
      </c>
      <c r="B28" s="5">
        <v>4.2146800000000004</v>
      </c>
      <c r="C28" s="5"/>
      <c r="D28" s="9">
        <v>1.10846084E-7</v>
      </c>
      <c r="E28" s="10">
        <f>D28*10^8/(B28)</f>
        <v>2.63</v>
      </c>
    </row>
    <row r="29" spans="1:5" ht="30.75" thickBot="1" x14ac:dyDescent="0.3">
      <c r="A29" s="11" t="s">
        <v>30</v>
      </c>
      <c r="B29" s="5">
        <v>1.1138699999999999</v>
      </c>
      <c r="C29" s="5" t="s">
        <v>44</v>
      </c>
      <c r="D29" s="9">
        <v>2.9740328999999999E-8</v>
      </c>
      <c r="E29" s="10">
        <f>D29*10^8/(B29)</f>
        <v>2.6700000000000004</v>
      </c>
    </row>
    <row r="30" spans="1:5" ht="30.75" thickBot="1" x14ac:dyDescent="0.3">
      <c r="A30" s="11" t="s">
        <v>31</v>
      </c>
      <c r="B30" s="5">
        <v>51.466700000000003</v>
      </c>
      <c r="C30" s="5" t="s">
        <v>45</v>
      </c>
      <c r="D30" s="9">
        <v>1.03448067E-6</v>
      </c>
      <c r="E30" s="10">
        <f>D30*10^8/(B30)</f>
        <v>2.0099999999999998</v>
      </c>
    </row>
    <row r="31" spans="1:5" ht="15.75" thickBot="1" x14ac:dyDescent="0.3">
      <c r="A31" s="11" t="s">
        <v>32</v>
      </c>
      <c r="B31" s="5">
        <v>0.330345</v>
      </c>
      <c r="C31" s="5"/>
      <c r="D31" s="9">
        <v>1.4832490499999999E-8</v>
      </c>
      <c r="E31" s="10">
        <f>D31*10^8/(B31)</f>
        <v>4.49</v>
      </c>
    </row>
    <row r="32" spans="1:5" ht="15.75" thickBot="1" x14ac:dyDescent="0.3">
      <c r="A32" s="11" t="s">
        <v>33</v>
      </c>
      <c r="B32" s="5">
        <v>162.726</v>
      </c>
      <c r="C32" s="5"/>
      <c r="D32" s="9">
        <v>3.2545199999999999E-7</v>
      </c>
      <c r="E32" s="10">
        <f>D32*10^8/(B32)</f>
        <v>0.2</v>
      </c>
    </row>
    <row r="33" spans="1:5" ht="15.75" thickBot="1" x14ac:dyDescent="0.3">
      <c r="A33" s="11" t="s">
        <v>34</v>
      </c>
      <c r="B33" s="5">
        <v>10.6158</v>
      </c>
      <c r="C33" s="5"/>
      <c r="D33" s="9">
        <v>2.3354759999999999E-8</v>
      </c>
      <c r="E33" s="10">
        <f>D33*10^8/(B33)</f>
        <v>0.21999999999999997</v>
      </c>
    </row>
    <row r="34" spans="1:5" ht="15.75" thickBot="1" x14ac:dyDescent="0.3">
      <c r="A34" s="11" t="s">
        <v>35</v>
      </c>
      <c r="B34" s="4">
        <v>5.7630099999999998E-24</v>
      </c>
      <c r="C34" s="4"/>
      <c r="D34" s="9">
        <v>1.0944E-32</v>
      </c>
      <c r="E34" s="10">
        <f>D34*10^8/(B34)</f>
        <v>0.18990076366343284</v>
      </c>
    </row>
    <row r="35" spans="1:5" ht="15.75" thickBot="1" x14ac:dyDescent="0.3">
      <c r="A35" s="11" t="s">
        <v>36</v>
      </c>
      <c r="B35" s="5">
        <v>4.2148300000000001</v>
      </c>
      <c r="C35" s="5"/>
      <c r="D35" s="9">
        <v>7.1652110000000002E-9</v>
      </c>
      <c r="E35" s="10">
        <f>D35*10^8/(B35)</f>
        <v>0.17</v>
      </c>
    </row>
    <row r="36" spans="1:5" ht="15.75" thickBot="1" x14ac:dyDescent="0.3">
      <c r="A36" s="11" t="s">
        <v>37</v>
      </c>
      <c r="B36" s="5">
        <v>1.11391</v>
      </c>
      <c r="C36" s="5"/>
      <c r="D36" s="9">
        <v>1.8936469999999998E-9</v>
      </c>
      <c r="E36" s="10">
        <f>D36*10^8/(B36)</f>
        <v>0.17</v>
      </c>
    </row>
    <row r="37" spans="1:5" ht="15.75" thickBot="1" x14ac:dyDescent="0.3">
      <c r="A37" s="11" t="s">
        <v>38</v>
      </c>
      <c r="B37" s="5">
        <v>51.463000000000001</v>
      </c>
      <c r="C37" s="5"/>
      <c r="D37" s="9">
        <v>2.109983E-7</v>
      </c>
      <c r="E37" s="10">
        <f>D37*10^8/(B37)</f>
        <v>0.41000000000000003</v>
      </c>
    </row>
    <row r="38" spans="1:5" ht="15.75" thickBot="1" x14ac:dyDescent="0.3">
      <c r="A38" s="11" t="s">
        <v>39</v>
      </c>
      <c r="B38" s="5">
        <v>63.592100000000002</v>
      </c>
      <c r="C38" s="5"/>
      <c r="D38" s="9">
        <v>3.1160128999999998E-7</v>
      </c>
      <c r="E38" s="10">
        <f>D38*10^8/(B38)</f>
        <v>0.48999999999999994</v>
      </c>
    </row>
    <row r="39" spans="1:5" ht="15.75" thickBot="1" x14ac:dyDescent="0.3">
      <c r="A39" s="11" t="s">
        <v>40</v>
      </c>
      <c r="B39" s="4">
        <f>SUM(B2:B38)</f>
        <v>172535.06672799995</v>
      </c>
      <c r="C39" s="4"/>
      <c r="D39" s="4">
        <f>SUM(D2:D28)</f>
        <v>2.0338843164898607E-2</v>
      </c>
      <c r="E39" s="10">
        <f>D39*10^8/(B39)</f>
        <v>11.788237342477526</v>
      </c>
    </row>
    <row r="40" spans="1:5" x14ac:dyDescent="0.25">
      <c r="A40" s="7"/>
    </row>
    <row r="41" spans="1:5" x14ac:dyDescent="0.25">
      <c r="A41" s="7"/>
    </row>
    <row r="42" spans="1:5" x14ac:dyDescent="0.25">
      <c r="A42" s="7"/>
    </row>
    <row r="43" spans="1:5" x14ac:dyDescent="0.25">
      <c r="A43" s="7"/>
    </row>
    <row r="44" spans="1:5" x14ac:dyDescent="0.25">
      <c r="A44" s="7"/>
    </row>
    <row r="45" spans="1:5" x14ac:dyDescent="0.25">
      <c r="A45" s="7"/>
    </row>
    <row r="46" spans="1:5" x14ac:dyDescent="0.25">
      <c r="A46" s="7"/>
    </row>
    <row r="47" spans="1:5" x14ac:dyDescent="0.25">
      <c r="A47" s="7"/>
    </row>
    <row r="48" spans="1:5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Campbell</dc:creator>
  <cp:lastModifiedBy>John Campbell</cp:lastModifiedBy>
  <dcterms:created xsi:type="dcterms:W3CDTF">2017-09-27T19:02:19Z</dcterms:created>
  <dcterms:modified xsi:type="dcterms:W3CDTF">2017-09-27T21:16:17Z</dcterms:modified>
</cp:coreProperties>
</file>